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ait Crasna\для сайту оновле\для сайту оновле\6.Фінансова звітність\2018\"/>
    </mc:Choice>
  </mc:AlternateContent>
  <bookViews>
    <workbookView xWindow="0" yWindow="0" windowWidth="20490" windowHeight="7755" activeTab="3"/>
  </bookViews>
  <sheets>
    <sheet name="Навчальний заклад" sheetId="2" r:id="rId1"/>
    <sheet name="Наповнюваність" sheetId="3" r:id="rId2"/>
    <sheet name="Будівельно-технічні" sheetId="4" r:id="rId3"/>
    <sheet name="Фінансування" sheetId="5" r:id="rId4"/>
    <sheet name="Ремонтні роботи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6" l="1"/>
  <c r="E3" i="6"/>
  <c r="E2" i="6"/>
  <c r="D2" i="5"/>
  <c r="B4" i="6"/>
  <c r="B5" i="6"/>
  <c r="B6" i="6"/>
  <c r="A4" i="6"/>
  <c r="A5" i="6"/>
  <c r="A6" i="6"/>
  <c r="A2" i="5"/>
  <c r="B4" i="4"/>
  <c r="B5" i="4"/>
  <c r="B6" i="4"/>
  <c r="A4" i="4"/>
  <c r="A5" i="4"/>
  <c r="A6" i="4"/>
  <c r="B5" i="3"/>
  <c r="B6" i="3"/>
  <c r="B7" i="3"/>
  <c r="A5" i="3"/>
  <c r="A6" i="3"/>
  <c r="A7" i="3"/>
  <c r="A4" i="3"/>
  <c r="A3" i="6"/>
  <c r="B3" i="6"/>
  <c r="B2" i="5"/>
  <c r="A3" i="4"/>
  <c r="B3" i="4"/>
  <c r="B4" i="3"/>
  <c r="B2" i="2"/>
  <c r="B2" i="4" s="1"/>
  <c r="A3" i="3"/>
  <c r="A2" i="2"/>
  <c r="A2" i="6" s="1"/>
  <c r="B2" i="6" l="1"/>
  <c r="A2" i="4"/>
</calcChain>
</file>

<file path=xl/sharedStrings.xml><?xml version="1.0" encoding="utf-8"?>
<sst xmlns="http://schemas.openxmlformats.org/spreadsheetml/2006/main" count="125" uniqueCount="100">
  <si>
    <t>Код закладу</t>
  </si>
  <si>
    <t>Назва закладу</t>
  </si>
  <si>
    <t>Номер закладу</t>
  </si>
  <si>
    <t>Адреса</t>
  </si>
  <si>
    <t>Ступінь</t>
  </si>
  <si>
    <t>Директор</t>
  </si>
  <si>
    <t>Телефони</t>
  </si>
  <si>
    <t>Електронна пошта</t>
  </si>
  <si>
    <t>Сайт</t>
  </si>
  <si>
    <t>Потужність</t>
  </si>
  <si>
    <t>Рік побудови закладу</t>
  </si>
  <si>
    <t>Рік останнього капітального ремонту</t>
  </si>
  <si>
    <t>Тип закладу</t>
  </si>
  <si>
    <t>Форма власності</t>
  </si>
  <si>
    <t>Мова навчання</t>
  </si>
  <si>
    <t>Кількість класів</t>
  </si>
  <si>
    <t>Кількість учнів</t>
  </si>
  <si>
    <t>Групи продовженого дня</t>
  </si>
  <si>
    <t>Кількість дітей</t>
  </si>
  <si>
    <t>Кількість вихователів</t>
  </si>
  <si>
    <t>Кількість працівників</t>
  </si>
  <si>
    <t>Кількість учителів</t>
  </si>
  <si>
    <t>1-4 класи</t>
  </si>
  <si>
    <t>5-9 класи</t>
  </si>
  <si>
    <t>10-12 класи</t>
  </si>
  <si>
    <t xml:space="preserve">Кількість груп </t>
  </si>
  <si>
    <t>Персонал</t>
  </si>
  <si>
    <t>Загальна площа всіх приміщень (кв. м)</t>
  </si>
  <si>
    <t>Площа, що здана в оренду (кв. м)</t>
  </si>
  <si>
    <t>Площа орендованих приміщень (кв. м)</t>
  </si>
  <si>
    <t>Кількість класних кімнат</t>
  </si>
  <si>
    <t>Площа класних кімнат (кв. м)</t>
  </si>
  <si>
    <t>Кабінети математики</t>
  </si>
  <si>
    <t>Кабінети фізики</t>
  </si>
  <si>
    <t>Кабінети хімії</t>
  </si>
  <si>
    <t>Кабінети географії</t>
  </si>
  <si>
    <t>Кабінети біології</t>
  </si>
  <si>
    <t>Кабінети іноземної мови</t>
  </si>
  <si>
    <t xml:space="preserve">Кабінети з лінгафонним обладнанням </t>
  </si>
  <si>
    <t>Кабінети інформатики</t>
  </si>
  <si>
    <t>Кількість комп'ютерних класів</t>
  </si>
  <si>
    <t>Кількість робочих місць з комп'ютером</t>
  </si>
  <si>
    <t>Усього комп'ютерів у закладі</t>
  </si>
  <si>
    <t>Підключення до Інтернет</t>
  </si>
  <si>
    <t>Кількість ноутбуків</t>
  </si>
  <si>
    <t>Кількість планшетів</t>
  </si>
  <si>
    <t>Кількість інтерактивних комплексів</t>
  </si>
  <si>
    <t>Кількість програмних засобів навчання</t>
  </si>
  <si>
    <t>Майстерні</t>
  </si>
  <si>
    <t>Фізкультурна зала</t>
  </si>
  <si>
    <t>Басейн</t>
  </si>
  <si>
    <t>Їдальня або буфет з гарячим харчуванням</t>
  </si>
  <si>
    <t xml:space="preserve">Число посадкових місць у їдальні або буфеті   </t>
  </si>
  <si>
    <t>Кількість поверхів</t>
  </si>
  <si>
    <t>До якого поверху є безперешкодний доступ дітей-інвалідів</t>
  </si>
  <si>
    <t>Загальний фонд</t>
  </si>
  <si>
    <t>Поточні видатки</t>
  </si>
  <si>
    <t>Спеціальний фонд (бюджет розвитку)</t>
  </si>
  <si>
    <t>Спеціальний фонд (власні надходження)</t>
  </si>
  <si>
    <t>заробітна плата з нарахуваннями</t>
  </si>
  <si>
    <t>харчування</t>
  </si>
  <si>
    <t>придбання обладнання</t>
  </si>
  <si>
    <t>капітальний ремонт</t>
  </si>
  <si>
    <t>Тип робіт</t>
  </si>
  <si>
    <t>Рік</t>
  </si>
  <si>
    <t>Кошторисна вартість (тис.грн.)</t>
  </si>
  <si>
    <t>Обсяг затверджених видатків в бюджеті ОТГ</t>
  </si>
  <si>
    <t>Красноїльська гімназія</t>
  </si>
  <si>
    <t xml:space="preserve">смт Красноїльськ вул.Штен чел Марі </t>
  </si>
  <si>
    <t>комунальна</t>
  </si>
  <si>
    <t>румунська</t>
  </si>
  <si>
    <t>гімназія</t>
  </si>
  <si>
    <t>Мітрік С.І.</t>
  </si>
  <si>
    <t>капітальний ремон котельні</t>
  </si>
  <si>
    <t>Красноїльська ЗОШ І-ІІ ст.№1</t>
  </si>
  <si>
    <t>Істратій В.М.</t>
  </si>
  <si>
    <t>загальноосвітня школа</t>
  </si>
  <si>
    <t>Красноїльська ЗОШ І-ІІ ст.№3</t>
  </si>
  <si>
    <t>Маркуляк В.В.</t>
  </si>
  <si>
    <t>Красноїльський НВК</t>
  </si>
  <si>
    <t>Мітрік Л.І.</t>
  </si>
  <si>
    <t>Ст.Красношорська ЗОШ І-ІІ ст.</t>
  </si>
  <si>
    <t>Калуські Р.Ю.</t>
  </si>
  <si>
    <t>НВК</t>
  </si>
  <si>
    <t>українська</t>
  </si>
  <si>
    <t>заміна вікон</t>
  </si>
  <si>
    <t>заміна вікон, кап рем котельні спортзалу, кап. Рем спортзалу</t>
  </si>
  <si>
    <t>ЗОШ І-ІІІ ст</t>
  </si>
  <si>
    <t>ЗОШ І-ІІ ст</t>
  </si>
  <si>
    <t>krasnoilskgimnazia@ukr.net</t>
  </si>
  <si>
    <t>krasnoilsk3@gmail.com</t>
  </si>
  <si>
    <t>krasnoilscascola1@gmail.com</t>
  </si>
  <si>
    <t>krasnoshora-shkola@ukr.net</t>
  </si>
  <si>
    <t>krasnoilskinvk@ukr.net</t>
  </si>
  <si>
    <t>63-3-25</t>
  </si>
  <si>
    <t>63-3-80</t>
  </si>
  <si>
    <t>63-5-87</t>
  </si>
  <si>
    <t>66-2-23</t>
  </si>
  <si>
    <t>63-4-88</t>
  </si>
  <si>
    <t>станом на 31.12.2017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</si>
</sst>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66666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G13" sqref="G13"/>
    </sheetView>
  </sheetViews>
  <sheetFormatPr defaultRowHeight="15" x14ac:dyDescent="0.25"/>
  <cols>
    <col min="1" max="1" width="10.85546875" style="1" customWidth="1"/>
    <col min="2" max="2" width="31.7109375" style="1" customWidth="1"/>
    <col min="3" max="3" width="10.42578125" style="1" customWidth="1"/>
    <col min="4" max="4" width="34.42578125" style="1" customWidth="1"/>
    <col min="5" max="5" width="11.85546875" style="1" customWidth="1"/>
    <col min="6" max="6" width="15.7109375" style="1" customWidth="1"/>
    <col min="7" max="7" width="12.85546875" style="1" customWidth="1"/>
    <col min="8" max="8" width="25.85546875" style="1" customWidth="1"/>
    <col min="9" max="9" width="10.7109375" style="1" customWidth="1"/>
    <col min="10" max="10" width="12.7109375" style="1" customWidth="1"/>
    <col min="11" max="11" width="10.7109375" style="1" customWidth="1"/>
    <col min="12" max="12" width="13.28515625" style="1" customWidth="1"/>
    <col min="13" max="13" width="24.42578125" style="1" customWidth="1"/>
    <col min="14" max="14" width="12.85546875" style="1" customWidth="1"/>
    <col min="15" max="15" width="10.7109375" style="1" customWidth="1"/>
  </cols>
  <sheetData>
    <row r="1" spans="1:15" ht="60" x14ac:dyDescent="0.25">
      <c r="A1" s="2" t="s">
        <v>0</v>
      </c>
      <c r="B1" s="2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18" customHeight="1" x14ac:dyDescent="0.25">
      <c r="A2" s="3" t="e">
        <f>Фінансування!#REF!</f>
        <v>#REF!</v>
      </c>
      <c r="B2" s="3" t="e">
        <f>Фінансування!#REF!</f>
        <v>#REF!</v>
      </c>
      <c r="C2" s="3"/>
      <c r="D2" s="3" t="s">
        <v>68</v>
      </c>
      <c r="E2" s="3" t="s">
        <v>71</v>
      </c>
      <c r="F2" s="3" t="s">
        <v>72</v>
      </c>
      <c r="G2" s="3" t="s">
        <v>96</v>
      </c>
      <c r="H2" s="7" t="s">
        <v>89</v>
      </c>
      <c r="I2" s="3"/>
      <c r="J2" s="3"/>
      <c r="K2" s="3"/>
      <c r="L2" s="3">
        <v>2017</v>
      </c>
      <c r="M2" s="3" t="s">
        <v>71</v>
      </c>
      <c r="N2" s="3" t="s">
        <v>69</v>
      </c>
      <c r="O2" s="3" t="s">
        <v>70</v>
      </c>
    </row>
    <row r="3" spans="1:15" ht="15.75" customHeight="1" x14ac:dyDescent="0.25">
      <c r="A3" s="3">
        <v>21440051</v>
      </c>
      <c r="B3" s="3" t="s">
        <v>74</v>
      </c>
      <c r="C3" s="3"/>
      <c r="D3" s="3"/>
      <c r="E3" s="3" t="s">
        <v>87</v>
      </c>
      <c r="F3" s="3" t="s">
        <v>75</v>
      </c>
      <c r="G3" s="3" t="s">
        <v>94</v>
      </c>
      <c r="H3" s="7" t="s">
        <v>91</v>
      </c>
      <c r="I3" s="3"/>
      <c r="J3" s="3"/>
      <c r="K3" s="3"/>
      <c r="L3" s="3">
        <v>2017</v>
      </c>
      <c r="M3" s="3" t="s">
        <v>76</v>
      </c>
      <c r="N3" s="3" t="s">
        <v>69</v>
      </c>
      <c r="O3" s="3" t="s">
        <v>70</v>
      </c>
    </row>
    <row r="4" spans="1:15" ht="17.25" customHeight="1" x14ac:dyDescent="0.25">
      <c r="A4" s="3">
        <v>21439958</v>
      </c>
      <c r="B4" s="3" t="s">
        <v>77</v>
      </c>
      <c r="C4" s="3"/>
      <c r="D4" s="3"/>
      <c r="E4" s="3" t="s">
        <v>87</v>
      </c>
      <c r="F4" s="3" t="s">
        <v>78</v>
      </c>
      <c r="G4" s="3" t="s">
        <v>95</v>
      </c>
      <c r="H4" s="7" t="s">
        <v>90</v>
      </c>
      <c r="I4" s="3"/>
      <c r="J4" s="3"/>
      <c r="K4" s="3">
        <v>1951</v>
      </c>
      <c r="L4" s="3">
        <v>2015</v>
      </c>
      <c r="M4" s="3" t="s">
        <v>76</v>
      </c>
      <c r="N4" s="3" t="s">
        <v>69</v>
      </c>
      <c r="O4" s="3" t="s">
        <v>84</v>
      </c>
    </row>
    <row r="5" spans="1:15" x14ac:dyDescent="0.25">
      <c r="A5" s="3">
        <v>21440074</v>
      </c>
      <c r="B5" s="3" t="s">
        <v>79</v>
      </c>
      <c r="C5" s="3"/>
      <c r="D5" s="3"/>
      <c r="E5" s="3" t="s">
        <v>83</v>
      </c>
      <c r="F5" s="3" t="s">
        <v>80</v>
      </c>
      <c r="G5" s="3" t="s">
        <v>98</v>
      </c>
      <c r="H5" s="7" t="s">
        <v>93</v>
      </c>
      <c r="I5" s="3"/>
      <c r="J5" s="3"/>
      <c r="K5" s="3"/>
      <c r="L5" s="3">
        <v>2015</v>
      </c>
      <c r="M5" s="3" t="s">
        <v>83</v>
      </c>
      <c r="N5" s="3" t="s">
        <v>69</v>
      </c>
      <c r="O5" s="3" t="s">
        <v>70</v>
      </c>
    </row>
    <row r="6" spans="1:15" ht="18.75" customHeight="1" x14ac:dyDescent="0.25">
      <c r="A6" s="3">
        <v>21440045</v>
      </c>
      <c r="B6" s="3" t="s">
        <v>81</v>
      </c>
      <c r="C6" s="3"/>
      <c r="D6" s="3"/>
      <c r="E6" s="3" t="s">
        <v>88</v>
      </c>
      <c r="F6" s="3" t="s">
        <v>82</v>
      </c>
      <c r="G6" s="3" t="s">
        <v>97</v>
      </c>
      <c r="H6" s="7" t="s">
        <v>92</v>
      </c>
      <c r="I6" s="3"/>
      <c r="J6" s="3"/>
      <c r="K6" s="3"/>
      <c r="L6" s="3">
        <v>2017</v>
      </c>
      <c r="M6" s="3" t="s">
        <v>76</v>
      </c>
      <c r="N6" s="3" t="s">
        <v>69</v>
      </c>
      <c r="O6" s="3" t="s">
        <v>84</v>
      </c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</sheetData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7" sqref="L7"/>
    </sheetView>
  </sheetViews>
  <sheetFormatPr defaultRowHeight="15" x14ac:dyDescent="0.25"/>
  <cols>
    <col min="1" max="1" width="9.5703125" customWidth="1"/>
    <col min="2" max="2" width="26.85546875" customWidth="1"/>
    <col min="3" max="3" width="12.85546875" customWidth="1"/>
    <col min="4" max="4" width="10.7109375" customWidth="1"/>
    <col min="5" max="5" width="11.28515625" customWidth="1"/>
    <col min="6" max="6" width="12.5703125" customWidth="1"/>
    <col min="7" max="7" width="13.7109375" customWidth="1"/>
    <col min="9" max="9" width="10.7109375" customWidth="1"/>
    <col min="10" max="10" width="12.140625" customWidth="1"/>
    <col min="11" max="11" width="14" customWidth="1"/>
    <col min="12" max="12" width="13" customWidth="1"/>
    <col min="13" max="13" width="11.42578125" customWidth="1"/>
  </cols>
  <sheetData>
    <row r="1" spans="1:13" x14ac:dyDescent="0.25">
      <c r="A1" s="9" t="s">
        <v>0</v>
      </c>
      <c r="B1" s="9" t="s">
        <v>2</v>
      </c>
      <c r="C1" s="8" t="s">
        <v>22</v>
      </c>
      <c r="D1" s="8"/>
      <c r="E1" s="8" t="s">
        <v>23</v>
      </c>
      <c r="F1" s="8"/>
      <c r="G1" s="8" t="s">
        <v>24</v>
      </c>
      <c r="H1" s="8"/>
      <c r="I1" s="8" t="s">
        <v>17</v>
      </c>
      <c r="J1" s="8"/>
      <c r="K1" s="8"/>
      <c r="L1" s="8" t="s">
        <v>26</v>
      </c>
      <c r="M1" s="8"/>
    </row>
    <row r="2" spans="1:13" ht="30" x14ac:dyDescent="0.25">
      <c r="A2" s="9"/>
      <c r="B2" s="9"/>
      <c r="C2" s="2" t="s">
        <v>15</v>
      </c>
      <c r="D2" s="2" t="s">
        <v>16</v>
      </c>
      <c r="E2" s="2" t="s">
        <v>15</v>
      </c>
      <c r="F2" s="2" t="s">
        <v>16</v>
      </c>
      <c r="G2" s="2" t="s">
        <v>15</v>
      </c>
      <c r="H2" s="2" t="s">
        <v>16</v>
      </c>
      <c r="I2" s="2" t="s">
        <v>25</v>
      </c>
      <c r="J2" s="2" t="s">
        <v>18</v>
      </c>
      <c r="K2" s="2" t="s">
        <v>19</v>
      </c>
      <c r="L2" s="2" t="s">
        <v>20</v>
      </c>
      <c r="M2" s="2" t="s">
        <v>21</v>
      </c>
    </row>
    <row r="3" spans="1:13" x14ac:dyDescent="0.25">
      <c r="A3" s="4" t="e">
        <f>Фінансування!#REF!</f>
        <v>#REF!</v>
      </c>
      <c r="B3" s="4" t="s">
        <v>67</v>
      </c>
      <c r="C3" s="4">
        <v>10</v>
      </c>
      <c r="D3" s="4">
        <v>231</v>
      </c>
      <c r="E3" s="4">
        <v>12</v>
      </c>
      <c r="F3" s="4">
        <v>282</v>
      </c>
      <c r="G3" s="4">
        <v>2</v>
      </c>
      <c r="H3" s="4">
        <v>52</v>
      </c>
      <c r="I3" s="4">
        <v>2</v>
      </c>
      <c r="J3" s="4">
        <v>60</v>
      </c>
      <c r="K3" s="4">
        <v>2</v>
      </c>
      <c r="L3" s="4">
        <v>25</v>
      </c>
      <c r="M3" s="4">
        <v>49</v>
      </c>
    </row>
    <row r="4" spans="1:13" x14ac:dyDescent="0.25">
      <c r="A4" s="4">
        <f>'Навчальний заклад'!A3</f>
        <v>21440051</v>
      </c>
      <c r="B4" s="4" t="str">
        <f>'Навчальний заклад'!B3</f>
        <v>Красноїльська ЗОШ І-ІІ ст.№1</v>
      </c>
      <c r="C4" s="4">
        <v>8</v>
      </c>
      <c r="D4" s="4">
        <v>180</v>
      </c>
      <c r="E4" s="4">
        <v>10</v>
      </c>
      <c r="F4" s="4">
        <v>181</v>
      </c>
      <c r="G4" s="4">
        <v>2</v>
      </c>
      <c r="H4" s="4">
        <v>33</v>
      </c>
      <c r="I4" s="4"/>
      <c r="J4" s="4"/>
      <c r="K4" s="4"/>
      <c r="L4" s="4">
        <v>23</v>
      </c>
      <c r="M4" s="4">
        <v>30</v>
      </c>
    </row>
    <row r="5" spans="1:13" x14ac:dyDescent="0.25">
      <c r="A5" s="4">
        <f>'Навчальний заклад'!A4</f>
        <v>21439958</v>
      </c>
      <c r="B5" s="4" t="str">
        <f>'Навчальний заклад'!B4</f>
        <v>Красноїльська ЗОШ І-ІІ ст.№3</v>
      </c>
      <c r="C5" s="4">
        <v>8</v>
      </c>
      <c r="D5" s="4">
        <v>186</v>
      </c>
      <c r="E5" s="4">
        <v>8</v>
      </c>
      <c r="F5" s="4">
        <v>215</v>
      </c>
      <c r="G5" s="4">
        <v>2</v>
      </c>
      <c r="H5" s="4">
        <v>49</v>
      </c>
      <c r="I5" s="4"/>
      <c r="J5" s="4"/>
      <c r="K5" s="4"/>
      <c r="L5" s="4">
        <v>19</v>
      </c>
      <c r="M5" s="4">
        <v>36</v>
      </c>
    </row>
    <row r="6" spans="1:13" x14ac:dyDescent="0.25">
      <c r="A6" s="4">
        <f>'Навчальний заклад'!A5</f>
        <v>21440074</v>
      </c>
      <c r="B6" s="4" t="str">
        <f>'Навчальний заклад'!B5</f>
        <v>Красноїльський НВК</v>
      </c>
      <c r="C6" s="4">
        <v>4</v>
      </c>
      <c r="D6" s="4">
        <v>46</v>
      </c>
      <c r="E6" s="4">
        <v>5</v>
      </c>
      <c r="F6" s="4">
        <v>48</v>
      </c>
      <c r="G6" s="4"/>
      <c r="H6" s="4"/>
      <c r="I6" s="4"/>
      <c r="J6" s="4"/>
      <c r="K6" s="4"/>
      <c r="L6" s="4">
        <v>24</v>
      </c>
      <c r="M6" s="4">
        <v>17</v>
      </c>
    </row>
    <row r="7" spans="1:13" x14ac:dyDescent="0.25">
      <c r="A7" s="4">
        <f>'Навчальний заклад'!A6</f>
        <v>21440045</v>
      </c>
      <c r="B7" s="4" t="str">
        <f>'Навчальний заклад'!B6</f>
        <v>Ст.Красношорська ЗОШ І-ІІ ст.</v>
      </c>
      <c r="C7" s="4">
        <v>4</v>
      </c>
      <c r="D7" s="4">
        <v>57</v>
      </c>
      <c r="E7" s="4">
        <v>5</v>
      </c>
      <c r="F7" s="4">
        <v>62</v>
      </c>
      <c r="G7" s="4"/>
      <c r="H7" s="4"/>
      <c r="I7" s="4"/>
      <c r="J7" s="4"/>
      <c r="K7" s="4"/>
      <c r="L7" s="4">
        <v>12</v>
      </c>
      <c r="M7" s="4">
        <v>17</v>
      </c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</sheetData>
  <mergeCells count="7">
    <mergeCell ref="I1:K1"/>
    <mergeCell ref="L1:M1"/>
    <mergeCell ref="B1:B2"/>
    <mergeCell ref="A1:A2"/>
    <mergeCell ref="C1:D1"/>
    <mergeCell ref="G1:H1"/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T6" sqref="S6:T6"/>
    </sheetView>
  </sheetViews>
  <sheetFormatPr defaultRowHeight="15" x14ac:dyDescent="0.25"/>
  <cols>
    <col min="2" max="2" width="31" customWidth="1"/>
    <col min="3" max="3" width="11.85546875" customWidth="1"/>
    <col min="4" max="4" width="14.5703125" customWidth="1"/>
    <col min="5" max="5" width="13.140625" customWidth="1"/>
    <col min="6" max="6" width="10.85546875" customWidth="1"/>
    <col min="7" max="7" width="8.28515625" bestFit="1" customWidth="1"/>
    <col min="8" max="8" width="13.5703125" customWidth="1"/>
    <col min="9" max="9" width="9.5703125" customWidth="1"/>
    <col min="13" max="13" width="12.42578125" customWidth="1"/>
    <col min="14" max="14" width="13.5703125" customWidth="1"/>
    <col min="16" max="16" width="15.7109375" customWidth="1"/>
    <col min="17" max="17" width="16.28515625" customWidth="1"/>
    <col min="18" max="18" width="12.7109375" customWidth="1"/>
    <col min="19" max="19" width="13.42578125" bestFit="1" customWidth="1"/>
    <col min="20" max="21" width="12.140625" customWidth="1"/>
    <col min="22" max="22" width="15.42578125" customWidth="1"/>
    <col min="23" max="23" width="14.140625" customWidth="1"/>
    <col min="24" max="24" width="12.140625" customWidth="1"/>
    <col min="25" max="25" width="13.28515625" customWidth="1"/>
    <col min="27" max="27" width="13.85546875" customWidth="1"/>
    <col min="28" max="28" width="15.140625" customWidth="1"/>
    <col min="30" max="30" width="18.7109375" customWidth="1"/>
  </cols>
  <sheetData>
    <row r="1" spans="1:30" ht="60" x14ac:dyDescent="0.25">
      <c r="A1" s="2" t="s">
        <v>0</v>
      </c>
      <c r="B1" s="2" t="s">
        <v>1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  <c r="J1" s="2" t="s">
        <v>34</v>
      </c>
      <c r="K1" s="2" t="s">
        <v>35</v>
      </c>
      <c r="L1" s="2" t="s">
        <v>36</v>
      </c>
      <c r="M1" s="2" t="s">
        <v>37</v>
      </c>
      <c r="N1" s="2" t="s">
        <v>38</v>
      </c>
      <c r="O1" s="2" t="s">
        <v>39</v>
      </c>
      <c r="P1" s="2" t="s">
        <v>40</v>
      </c>
      <c r="Q1" s="2" t="s">
        <v>41</v>
      </c>
      <c r="R1" s="2" t="s">
        <v>42</v>
      </c>
      <c r="S1" s="2" t="s">
        <v>43</v>
      </c>
      <c r="T1" s="2" t="s">
        <v>44</v>
      </c>
      <c r="U1" s="2" t="s">
        <v>45</v>
      </c>
      <c r="V1" s="2" t="s">
        <v>46</v>
      </c>
      <c r="W1" s="2" t="s">
        <v>47</v>
      </c>
      <c r="X1" s="2" t="s">
        <v>48</v>
      </c>
      <c r="Y1" s="2" t="s">
        <v>49</v>
      </c>
      <c r="Z1" s="2" t="s">
        <v>50</v>
      </c>
      <c r="AA1" s="2" t="s">
        <v>51</v>
      </c>
      <c r="AB1" s="2" t="s">
        <v>52</v>
      </c>
      <c r="AC1" s="2" t="s">
        <v>53</v>
      </c>
      <c r="AD1" s="2" t="s">
        <v>54</v>
      </c>
    </row>
    <row r="2" spans="1:30" x14ac:dyDescent="0.25">
      <c r="A2" s="4" t="e">
        <f>'Навчальний заклад'!A2</f>
        <v>#REF!</v>
      </c>
      <c r="B2" s="4" t="e">
        <f>'Навчальний заклад'!B2</f>
        <v>#REF!</v>
      </c>
      <c r="C2" s="4">
        <v>5237</v>
      </c>
      <c r="D2" s="4">
        <v>287.75</v>
      </c>
      <c r="E2" s="4">
        <v>0</v>
      </c>
      <c r="F2" s="4">
        <v>29</v>
      </c>
      <c r="G2" s="4">
        <v>2670</v>
      </c>
      <c r="H2" s="4">
        <v>1</v>
      </c>
      <c r="I2" s="4">
        <v>1</v>
      </c>
      <c r="J2" s="4"/>
      <c r="K2" s="4"/>
      <c r="L2" s="4"/>
      <c r="M2" s="4"/>
      <c r="N2" s="4"/>
      <c r="O2" s="4">
        <v>2</v>
      </c>
      <c r="P2" s="4">
        <v>2</v>
      </c>
      <c r="Q2" s="4">
        <v>22</v>
      </c>
      <c r="R2" s="4">
        <v>25</v>
      </c>
      <c r="S2" s="4">
        <v>25</v>
      </c>
      <c r="T2" s="4">
        <v>2</v>
      </c>
      <c r="U2" s="4"/>
      <c r="V2" s="4">
        <v>1</v>
      </c>
      <c r="W2" s="4">
        <v>5</v>
      </c>
      <c r="X2" s="4"/>
      <c r="Y2" s="4">
        <v>1</v>
      </c>
      <c r="Z2" s="4"/>
      <c r="AA2" s="4">
        <v>1</v>
      </c>
      <c r="AB2" s="4">
        <v>150</v>
      </c>
      <c r="AC2" s="4">
        <v>2</v>
      </c>
      <c r="AD2" s="4">
        <v>1</v>
      </c>
    </row>
    <row r="3" spans="1:30" x14ac:dyDescent="0.25">
      <c r="A3" s="4">
        <f>'Навчальний заклад'!A3</f>
        <v>21440051</v>
      </c>
      <c r="B3" s="4" t="str">
        <f>'Навчальний заклад'!B3</f>
        <v>Красноїльська ЗОШ І-ІІ ст.№1</v>
      </c>
      <c r="C3" s="4">
        <v>1593</v>
      </c>
      <c r="D3" s="4"/>
      <c r="E3" s="4"/>
      <c r="F3" s="4">
        <v>14</v>
      </c>
      <c r="G3" s="4">
        <v>1092</v>
      </c>
      <c r="H3" s="4"/>
      <c r="I3" s="4"/>
      <c r="J3" s="4">
        <v>1</v>
      </c>
      <c r="K3" s="4"/>
      <c r="L3" s="4"/>
      <c r="M3" s="4">
        <v>1</v>
      </c>
      <c r="N3" s="4"/>
      <c r="O3" s="4">
        <v>1</v>
      </c>
      <c r="P3" s="4">
        <v>1</v>
      </c>
      <c r="Q3" s="4">
        <v>10</v>
      </c>
      <c r="R3" s="4">
        <v>13</v>
      </c>
      <c r="S3" s="4">
        <v>10</v>
      </c>
      <c r="T3" s="4">
        <v>2</v>
      </c>
      <c r="U3" s="4"/>
      <c r="V3" s="4">
        <v>2</v>
      </c>
      <c r="W3" s="4">
        <v>9</v>
      </c>
      <c r="X3" s="4"/>
      <c r="Y3" s="4"/>
      <c r="Z3" s="4"/>
      <c r="AA3" s="4">
        <v>1</v>
      </c>
      <c r="AB3" s="4">
        <v>90</v>
      </c>
      <c r="AC3" s="4">
        <v>2</v>
      </c>
      <c r="AD3" s="4">
        <v>1</v>
      </c>
    </row>
    <row r="4" spans="1:30" x14ac:dyDescent="0.25">
      <c r="A4" s="4">
        <f>'Навчальний заклад'!A4</f>
        <v>21439958</v>
      </c>
      <c r="B4" s="4" t="str">
        <f>'Навчальний заклад'!B4</f>
        <v>Красноїльська ЗОШ І-ІІ ст.№3</v>
      </c>
      <c r="C4" s="4">
        <v>850</v>
      </c>
      <c r="D4" s="4"/>
      <c r="E4" s="4"/>
      <c r="F4" s="4">
        <v>15</v>
      </c>
      <c r="G4" s="4">
        <v>520</v>
      </c>
      <c r="H4" s="4">
        <v>1</v>
      </c>
      <c r="I4" s="4">
        <v>1</v>
      </c>
      <c r="J4" s="4"/>
      <c r="K4" s="4">
        <v>1</v>
      </c>
      <c r="L4" s="4">
        <v>1</v>
      </c>
      <c r="M4" s="4">
        <v>2</v>
      </c>
      <c r="N4" s="4"/>
      <c r="O4" s="4">
        <v>1</v>
      </c>
      <c r="P4" s="4">
        <v>1</v>
      </c>
      <c r="Q4" s="4">
        <v>8</v>
      </c>
      <c r="R4" s="4">
        <v>11</v>
      </c>
      <c r="S4" s="4">
        <v>11</v>
      </c>
      <c r="T4" s="4">
        <v>2</v>
      </c>
      <c r="U4" s="4"/>
      <c r="V4" s="4">
        <v>1</v>
      </c>
      <c r="W4" s="4">
        <v>1</v>
      </c>
      <c r="X4" s="4"/>
      <c r="Y4" s="4"/>
      <c r="Z4" s="4"/>
      <c r="AA4" s="4">
        <v>1</v>
      </c>
      <c r="AB4" s="4">
        <v>60</v>
      </c>
      <c r="AC4" s="4">
        <v>2</v>
      </c>
      <c r="AD4" s="4">
        <v>1</v>
      </c>
    </row>
    <row r="5" spans="1:30" x14ac:dyDescent="0.25">
      <c r="A5" s="4">
        <f>'Навчальний заклад'!A5</f>
        <v>21440074</v>
      </c>
      <c r="B5" s="4" t="str">
        <f>'Навчальний заклад'!B5</f>
        <v>Красноїльський НВК</v>
      </c>
      <c r="C5" s="4">
        <v>1105</v>
      </c>
      <c r="D5" s="4"/>
      <c r="E5" s="4"/>
      <c r="F5" s="4">
        <v>11</v>
      </c>
      <c r="G5" s="4">
        <v>680</v>
      </c>
      <c r="H5" s="4"/>
      <c r="I5" s="4"/>
      <c r="J5" s="4"/>
      <c r="K5" s="4"/>
      <c r="L5" s="4"/>
      <c r="M5" s="4"/>
      <c r="N5" s="4"/>
      <c r="O5" s="4">
        <v>1</v>
      </c>
      <c r="P5" s="4">
        <v>1</v>
      </c>
      <c r="Q5" s="4">
        <v>6</v>
      </c>
      <c r="R5" s="4">
        <v>7</v>
      </c>
      <c r="S5" s="4">
        <v>7</v>
      </c>
      <c r="T5" s="4">
        <v>2</v>
      </c>
      <c r="U5" s="4"/>
      <c r="V5" s="4"/>
      <c r="W5" s="4"/>
      <c r="X5" s="4"/>
      <c r="Y5" s="4"/>
      <c r="Z5" s="4"/>
      <c r="AA5" s="4">
        <v>1</v>
      </c>
      <c r="AB5" s="4">
        <v>82</v>
      </c>
      <c r="AC5" s="4">
        <v>1</v>
      </c>
      <c r="AD5" s="4">
        <v>1</v>
      </c>
    </row>
    <row r="6" spans="1:30" x14ac:dyDescent="0.25">
      <c r="A6" s="4">
        <f>'Навчальний заклад'!A6</f>
        <v>21440045</v>
      </c>
      <c r="B6" s="4" t="str">
        <f>'Навчальний заклад'!B6</f>
        <v>Ст.Красношорська ЗОШ І-ІІ ст.</v>
      </c>
      <c r="C6" s="4">
        <v>672</v>
      </c>
      <c r="D6" s="4"/>
      <c r="E6" s="4">
        <v>70</v>
      </c>
      <c r="F6" s="4">
        <v>10</v>
      </c>
      <c r="G6" s="4">
        <v>381</v>
      </c>
      <c r="H6" s="4">
        <v>1</v>
      </c>
      <c r="I6" s="4"/>
      <c r="J6" s="4">
        <v>1</v>
      </c>
      <c r="K6" s="4"/>
      <c r="L6" s="4"/>
      <c r="M6" s="4">
        <v>1</v>
      </c>
      <c r="N6" s="4"/>
      <c r="O6" s="4">
        <v>1</v>
      </c>
      <c r="P6" s="4">
        <v>1</v>
      </c>
      <c r="Q6" s="4">
        <v>9</v>
      </c>
      <c r="R6" s="4">
        <v>12</v>
      </c>
      <c r="S6" s="4">
        <v>12</v>
      </c>
      <c r="T6" s="4">
        <v>4</v>
      </c>
      <c r="U6" s="4"/>
      <c r="V6" s="4">
        <v>1</v>
      </c>
      <c r="W6" s="4"/>
      <c r="X6" s="4"/>
      <c r="Y6" s="4"/>
      <c r="Z6" s="4"/>
      <c r="AA6" s="4">
        <v>1</v>
      </c>
      <c r="AB6" s="4">
        <v>34</v>
      </c>
      <c r="AC6" s="4">
        <v>2</v>
      </c>
      <c r="AD6" s="4">
        <v>1</v>
      </c>
    </row>
    <row r="7" spans="1:30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5" sqref="J25"/>
    </sheetView>
  </sheetViews>
  <sheetFormatPr defaultRowHeight="15" x14ac:dyDescent="0.25"/>
  <cols>
    <col min="1" max="1" width="9" bestFit="1" customWidth="1"/>
    <col min="2" max="2" width="30.42578125" customWidth="1"/>
    <col min="3" max="3" width="19.85546875" bestFit="1" customWidth="1"/>
    <col min="4" max="4" width="12.42578125" customWidth="1"/>
    <col min="5" max="5" width="16.85546875" customWidth="1"/>
    <col min="6" max="6" width="13.28515625" customWidth="1"/>
    <col min="7" max="7" width="10.5703125" bestFit="1" customWidth="1"/>
    <col min="8" max="8" width="12.7109375" bestFit="1" customWidth="1"/>
    <col min="9" max="9" width="12" bestFit="1" customWidth="1"/>
    <col min="10" max="10" width="12.140625" bestFit="1" customWidth="1"/>
    <col min="11" max="11" width="14.28515625" bestFit="1" customWidth="1"/>
  </cols>
  <sheetData>
    <row r="1" spans="1:11" ht="60" x14ac:dyDescent="0.25">
      <c r="A1" s="2" t="s">
        <v>0</v>
      </c>
      <c r="B1" s="2" t="s">
        <v>1</v>
      </c>
      <c r="C1" s="5" t="s">
        <v>66</v>
      </c>
      <c r="D1" s="2" t="s">
        <v>55</v>
      </c>
      <c r="E1" s="2" t="s">
        <v>59</v>
      </c>
      <c r="F1" s="2" t="s">
        <v>60</v>
      </c>
      <c r="G1" s="2" t="s">
        <v>56</v>
      </c>
      <c r="H1" s="2" t="s">
        <v>57</v>
      </c>
      <c r="I1" s="2" t="s">
        <v>61</v>
      </c>
      <c r="J1" s="2" t="s">
        <v>62</v>
      </c>
      <c r="K1" s="2" t="s">
        <v>58</v>
      </c>
    </row>
    <row r="2" spans="1:11" x14ac:dyDescent="0.25">
      <c r="A2" s="4">
        <f>'Навчальний заклад'!A3</f>
        <v>21440051</v>
      </c>
      <c r="B2" s="4" t="str">
        <f>'Навчальний заклад'!B3</f>
        <v>Красноїльська ЗОШ І-ІІ ст.№1</v>
      </c>
      <c r="C2" s="6">
        <v>3584081</v>
      </c>
      <c r="D2" s="6">
        <f t="shared" ref="D2" si="0">E2+F2+G2</f>
        <v>3564513.3200000003</v>
      </c>
      <c r="E2" s="6">
        <v>3188768.93</v>
      </c>
      <c r="F2" s="6">
        <v>70897.149999999994</v>
      </c>
      <c r="G2" s="6">
        <v>304847.24</v>
      </c>
      <c r="H2" s="6"/>
      <c r="I2" s="6">
        <v>132093</v>
      </c>
      <c r="J2" s="6">
        <v>145200.79999999999</v>
      </c>
      <c r="K2" s="6"/>
    </row>
    <row r="4" spans="1:11" x14ac:dyDescent="0.25">
      <c r="B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9" sqref="E9"/>
    </sheetView>
  </sheetViews>
  <sheetFormatPr defaultRowHeight="15" x14ac:dyDescent="0.25"/>
  <cols>
    <col min="1" max="1" width="11.28515625" customWidth="1"/>
    <col min="2" max="2" width="28.5703125" customWidth="1"/>
    <col min="4" max="4" width="58.28515625" customWidth="1"/>
    <col min="5" max="5" width="19.28515625" customWidth="1"/>
  </cols>
  <sheetData>
    <row r="1" spans="1:5" ht="30" x14ac:dyDescent="0.25">
      <c r="A1" s="2" t="s">
        <v>0</v>
      </c>
      <c r="B1" s="2" t="s">
        <v>1</v>
      </c>
      <c r="C1" s="2" t="s">
        <v>64</v>
      </c>
      <c r="D1" s="2" t="s">
        <v>63</v>
      </c>
      <c r="E1" s="2" t="s">
        <v>65</v>
      </c>
    </row>
    <row r="2" spans="1:5" x14ac:dyDescent="0.25">
      <c r="A2" s="4" t="e">
        <f>'Навчальний заклад'!A2</f>
        <v>#REF!</v>
      </c>
      <c r="B2" s="4" t="e">
        <f>'Навчальний заклад'!B2</f>
        <v>#REF!</v>
      </c>
      <c r="C2" s="4">
        <v>2017</v>
      </c>
      <c r="D2" s="4" t="s">
        <v>73</v>
      </c>
      <c r="E2" s="6" t="e">
        <f>Фінансування!#REF!</f>
        <v>#REF!</v>
      </c>
    </row>
    <row r="3" spans="1:5" x14ac:dyDescent="0.25">
      <c r="A3" s="4">
        <f>'Навчальний заклад'!A3</f>
        <v>21440051</v>
      </c>
      <c r="B3" s="4" t="str">
        <f>'Навчальний заклад'!B3</f>
        <v>Красноїльська ЗОШ І-ІІ ст.№1</v>
      </c>
      <c r="C3" s="4">
        <v>2017</v>
      </c>
      <c r="D3" s="4" t="s">
        <v>85</v>
      </c>
      <c r="E3" s="6">
        <f>Фінансування!J2</f>
        <v>145200.79999999999</v>
      </c>
    </row>
    <row r="4" spans="1:5" ht="17.25" customHeight="1" x14ac:dyDescent="0.25">
      <c r="A4" s="4">
        <f>'Навчальний заклад'!A4</f>
        <v>21439958</v>
      </c>
      <c r="B4" s="4" t="str">
        <f>'Навчальний заклад'!B4</f>
        <v>Красноїльська ЗОШ І-ІІ ст.№3</v>
      </c>
      <c r="C4" s="4">
        <v>2017</v>
      </c>
      <c r="D4" s="4" t="s">
        <v>86</v>
      </c>
      <c r="E4" s="6" t="e">
        <f>Фінансування!#REF!+Фінансування!#REF!</f>
        <v>#REF!</v>
      </c>
    </row>
    <row r="5" spans="1:5" x14ac:dyDescent="0.25">
      <c r="A5" s="4">
        <f>'Навчальний заклад'!A5</f>
        <v>21440074</v>
      </c>
      <c r="B5" s="4" t="str">
        <f>'Навчальний заклад'!B5</f>
        <v>Красноїльський НВК</v>
      </c>
      <c r="C5" s="4">
        <v>2017</v>
      </c>
      <c r="D5" s="4" t="s">
        <v>85</v>
      </c>
      <c r="E5" s="4">
        <v>50000</v>
      </c>
    </row>
    <row r="6" spans="1:5" x14ac:dyDescent="0.25">
      <c r="A6" s="4">
        <f>'Навчальний заклад'!A6</f>
        <v>21440045</v>
      </c>
      <c r="B6" s="4" t="str">
        <f>'Навчальний заклад'!B6</f>
        <v>Ст.Красношорська ЗОШ І-ІІ ст.</v>
      </c>
      <c r="C6" s="4">
        <v>2017</v>
      </c>
      <c r="D6" s="4"/>
      <c r="E6" s="4"/>
    </row>
    <row r="7" spans="1:5" x14ac:dyDescent="0.25">
      <c r="A7" s="4"/>
      <c r="B7" s="4"/>
      <c r="C7" s="4"/>
      <c r="D7" s="4"/>
      <c r="E7" s="4"/>
    </row>
    <row r="8" spans="1:5" x14ac:dyDescent="0.25">
      <c r="A8" s="4"/>
      <c r="B8" s="4"/>
      <c r="C8" s="4"/>
      <c r="D8" s="4"/>
      <c r="E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Навчальний заклад</vt:lpstr>
      <vt:lpstr>Наповнюваність</vt:lpstr>
      <vt:lpstr>Будівельно-технічні</vt:lpstr>
      <vt:lpstr>Фінансування</vt:lpstr>
      <vt:lpstr>Ремонтні роботи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pasha</dc:creator>
  <cp:lastModifiedBy>RePack by Diakov</cp:lastModifiedBy>
  <cp:lastPrinted>2018-02-02T12:20:25Z</cp:lastPrinted>
  <dcterms:created xsi:type="dcterms:W3CDTF">2017-06-17T12:05:21Z</dcterms:created>
  <dcterms:modified xsi:type="dcterms:W3CDTF">2018-03-14T09:15:23Z</dcterms:modified>
</cp:coreProperties>
</file>